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05" activeTab="0"/>
  </bookViews>
  <sheets>
    <sheet name="Ark1" sheetId="1" r:id="rId1"/>
  </sheets>
  <definedNames>
    <definedName name="_xlnm.Print_Titles" localSheetId="0">'Ark1'!$19:$23</definedName>
  </definedNames>
  <calcPr fullCalcOnLoad="1"/>
</workbook>
</file>

<file path=xl/sharedStrings.xml><?xml version="1.0" encoding="utf-8"?>
<sst xmlns="http://schemas.openxmlformats.org/spreadsheetml/2006/main" count="81" uniqueCount="47">
  <si>
    <t>Udgift/navn</t>
  </si>
  <si>
    <t>Antal</t>
  </si>
  <si>
    <t>I alt</t>
  </si>
  <si>
    <t>Nr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</si>
  <si>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</si>
  <si>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</si>
  <si>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</si>
  <si>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</si>
  <si>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</si>
  <si>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</si>
  <si>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</si>
  <si>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</si>
  <si>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</si>
  <si>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</si>
  <si>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</si>
  <si>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</si>
  <si>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 xml:space="preserve"> eller  CPR-nummer: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</si>
  <si>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</si>
  <si>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</si>
  <si>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r>
      <t>Tabel 1: Budget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</si>
  <si>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</si>
  <si>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</si>
  <si>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</t>
    </r>
  </si>
  <si>
    <t>Transport i egen bil</t>
  </si>
  <si>
    <t>Offentlig transport</t>
  </si>
  <si>
    <t>Lovpligtige forsikringer</t>
  </si>
  <si>
    <t>Budgetskema for tilskud fra puljen "udbredelse af erfaringer med forsøg med fritidspas" med krav om medfinansiering af projektet</t>
  </si>
  <si>
    <t>Løn til projektleder/koordinator</t>
  </si>
  <si>
    <t>Løn til øvrige ansatte</t>
  </si>
  <si>
    <t>Udgifter til lokaleleje</t>
  </si>
  <si>
    <t>Udgifter til støtte til kontingent, udstyr, aktiviteter mv.</t>
  </si>
  <si>
    <t>Udgifter til metodeudvikling</t>
  </si>
  <si>
    <t xml:space="preserve">Udgifter til kurser for fritidsvejledere og frivillige i foreningerne </t>
  </si>
  <si>
    <t xml:space="preserve">Udgifter til materialeanskaffelser og værktøjskasse </t>
  </si>
  <si>
    <t>Udgifter til formidling af projektet til målgruppen, foreninger, forældre mv.</t>
  </si>
  <si>
    <t>Andre definerede udgifter - skal beskrives i bilag</t>
  </si>
  <si>
    <t>Tabel 2: Budget for den del af projektet, som dækkes af tilskudsmodtager</t>
  </si>
  <si>
    <t xml:space="preserve">           1/10 2010 - 1/10 2011</t>
  </si>
  <si>
    <t xml:space="preserve">           1/10 2011 - 1/10 2012</t>
  </si>
  <si>
    <t xml:space="preserve">           1/10 2012 - 1/10 2013</t>
  </si>
  <si>
    <t xml:space="preserve">           1/10 2013 - 1/10 2014</t>
  </si>
  <si>
    <t>Se punkt 18</t>
  </si>
  <si>
    <t>29189811</t>
  </si>
  <si>
    <t>Vestergade 10, 6870 Ølgod</t>
  </si>
  <si>
    <t>79947701</t>
  </si>
  <si>
    <t xml:space="preserve">På banen - fællesskab og fodfæste i fritidslivet! </t>
  </si>
  <si>
    <t>Børn, Unge og familier, Varde Kommune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</si>
</sst>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1" fontId="2" fillId="0" borderId="1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4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1" fontId="2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1" fillId="0" borderId="4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" fontId="5" fillId="0" borderId="7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5" fillId="2" borderId="8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Alignment="1" applyProtection="1">
      <alignment/>
      <protection locked="0"/>
    </xf>
    <xf numFmtId="4" fontId="1" fillId="2" borderId="3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2" fillId="0" borderId="9" xfId="0" applyNumberFormat="1" applyFont="1" applyBorder="1" applyAlignment="1">
      <alignment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2" borderId="3" xfId="0" applyNumberFormat="1" applyFont="1" applyFill="1" applyBorder="1" applyAlignment="1" applyProtection="1">
      <alignment/>
      <protection locked="0"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49" fontId="1" fillId="0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 quotePrefix="1">
      <alignment horizontal="center"/>
    </xf>
    <xf numFmtId="49" fontId="2" fillId="0" borderId="2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" fontId="1" fillId="0" borderId="3" xfId="0" applyNumberFormat="1" applyFont="1" applyBorder="1" applyAlignment="1">
      <alignment wrapText="1"/>
    </xf>
    <xf numFmtId="3" fontId="2" fillId="2" borderId="3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workbookViewId="0" topLeftCell="A7">
      <selection activeCell="C11" sqref="C11"/>
    </sheetView>
  </sheetViews>
  <sheetFormatPr defaultColWidth="9.140625" defaultRowHeight="12.75"/>
  <cols>
    <col min="1" max="1" width="3.7109375" style="2" customWidth="1"/>
    <col min="2" max="2" width="17.7109375" style="1" customWidth="1"/>
    <col min="3" max="4" width="8.7109375" style="1" customWidth="1"/>
    <col min="5" max="5" width="9.7109375" style="30" customWidth="1"/>
    <col min="6" max="7" width="8.7109375" style="1" customWidth="1"/>
    <col min="8" max="8" width="9.7109375" style="30" customWidth="1"/>
    <col min="9" max="9" width="9.7109375" style="1" customWidth="1"/>
    <col min="10" max="10" width="8.7109375" style="1" customWidth="1"/>
    <col min="11" max="11" width="9.7109375" style="30" customWidth="1"/>
    <col min="12" max="13" width="8.7109375" style="1" customWidth="1"/>
    <col min="14" max="14" width="9.7109375" style="30" customWidth="1"/>
    <col min="15" max="15" width="10.7109375" style="30" customWidth="1"/>
    <col min="16" max="16384" width="9.140625" style="1" customWidth="1"/>
  </cols>
  <sheetData>
    <row r="1" ht="12.75">
      <c r="A1" s="49" t="s">
        <v>26</v>
      </c>
    </row>
    <row r="2" ht="12.75">
      <c r="A2" s="50" t="s">
        <v>22</v>
      </c>
    </row>
    <row r="3" spans="1:15" s="26" customFormat="1" ht="12.75">
      <c r="A3" s="48"/>
      <c r="B3" s="25"/>
      <c r="C3" s="27"/>
      <c r="D3" s="1"/>
      <c r="E3" s="30"/>
      <c r="F3" s="44"/>
      <c r="G3" s="6"/>
      <c r="H3" s="40"/>
      <c r="I3" s="1"/>
      <c r="J3" s="44"/>
      <c r="K3" s="40"/>
      <c r="L3" s="1"/>
      <c r="M3" s="1"/>
      <c r="N3" s="40"/>
      <c r="O3" s="30"/>
    </row>
    <row r="5" ht="12.75">
      <c r="A5" s="24" t="s">
        <v>17</v>
      </c>
    </row>
    <row r="7" spans="1:15" ht="11.25">
      <c r="A7" s="2" t="s">
        <v>12</v>
      </c>
      <c r="C7" s="28" t="s">
        <v>45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3:15" ht="11.25">
      <c r="C8" s="3"/>
      <c r="D8" s="3"/>
      <c r="E8" s="31"/>
      <c r="F8" s="3"/>
      <c r="G8" s="3"/>
      <c r="H8" s="31"/>
      <c r="I8" s="3"/>
      <c r="J8" s="3"/>
      <c r="K8" s="31"/>
      <c r="L8" s="3"/>
      <c r="M8" s="3"/>
      <c r="N8" s="31"/>
      <c r="O8" s="31"/>
    </row>
    <row r="9" spans="1:12" ht="11.25">
      <c r="A9" s="2" t="s">
        <v>20</v>
      </c>
      <c r="D9" s="28" t="s">
        <v>42</v>
      </c>
      <c r="E9" s="28"/>
      <c r="F9" s="4" t="s">
        <v>16</v>
      </c>
      <c r="G9" s="3"/>
      <c r="H9" s="28"/>
      <c r="I9" s="28"/>
      <c r="L9" s="43"/>
    </row>
    <row r="11" spans="1:5" ht="11.25">
      <c r="A11" s="2" t="s">
        <v>13</v>
      </c>
      <c r="C11" s="28" t="s">
        <v>46</v>
      </c>
      <c r="D11" s="28"/>
      <c r="E11" s="28"/>
    </row>
    <row r="12" spans="1:5" ht="11.25">
      <c r="A12" s="2" t="s">
        <v>14</v>
      </c>
      <c r="C12" s="28" t="s">
        <v>43</v>
      </c>
      <c r="D12" s="28"/>
      <c r="E12" s="28"/>
    </row>
    <row r="13" spans="1:5" ht="11.25">
      <c r="A13" s="2" t="s">
        <v>15</v>
      </c>
      <c r="C13" s="28" t="s">
        <v>44</v>
      </c>
      <c r="D13" s="28"/>
      <c r="E13" s="28"/>
    </row>
    <row r="15" spans="1:15" ht="11.25">
      <c r="A15" s="5"/>
      <c r="B15" s="6"/>
      <c r="C15" s="6"/>
      <c r="F15" s="6"/>
      <c r="G15" s="7"/>
      <c r="I15" s="6"/>
      <c r="J15" s="6"/>
      <c r="K15" s="40"/>
      <c r="L15" s="6"/>
      <c r="M15" s="6"/>
      <c r="N15" s="40"/>
      <c r="O15" s="40"/>
    </row>
    <row r="16" ht="11.25">
      <c r="A16" s="2" t="s">
        <v>18</v>
      </c>
    </row>
    <row r="18" ht="12.75">
      <c r="A18" s="24" t="s">
        <v>19</v>
      </c>
    </row>
    <row r="19" spans="1:15" ht="11.25">
      <c r="A19" s="8"/>
      <c r="B19" s="9"/>
      <c r="C19" s="45" t="s">
        <v>37</v>
      </c>
      <c r="D19" s="46"/>
      <c r="E19" s="47"/>
      <c r="F19" s="45" t="s">
        <v>38</v>
      </c>
      <c r="G19" s="46"/>
      <c r="H19" s="47"/>
      <c r="I19" s="45" t="s">
        <v>39</v>
      </c>
      <c r="J19" s="46"/>
      <c r="K19" s="47"/>
      <c r="L19" s="45" t="s">
        <v>40</v>
      </c>
      <c r="M19" s="46"/>
      <c r="N19" s="47"/>
      <c r="O19" s="33" t="s">
        <v>11</v>
      </c>
    </row>
    <row r="20" spans="1:15" ht="11.25">
      <c r="A20" s="11" t="s">
        <v>3</v>
      </c>
      <c r="B20" s="12" t="s">
        <v>0</v>
      </c>
      <c r="C20" s="10"/>
      <c r="D20" s="13" t="s">
        <v>11</v>
      </c>
      <c r="E20" s="32"/>
      <c r="F20" s="10"/>
      <c r="G20" s="13" t="s">
        <v>11</v>
      </c>
      <c r="H20" s="32"/>
      <c r="I20" s="10"/>
      <c r="J20" s="13" t="s">
        <v>11</v>
      </c>
      <c r="K20" s="32"/>
      <c r="L20" s="10"/>
      <c r="M20" s="13" t="s">
        <v>11</v>
      </c>
      <c r="N20" s="32"/>
      <c r="O20" s="34" t="s">
        <v>4</v>
      </c>
    </row>
    <row r="21" spans="1:15" ht="11.25">
      <c r="A21" s="14"/>
      <c r="B21" s="15"/>
      <c r="C21" s="15" t="s">
        <v>8</v>
      </c>
      <c r="D21" s="15" t="s">
        <v>5</v>
      </c>
      <c r="E21" s="33" t="s">
        <v>2</v>
      </c>
      <c r="F21" s="15" t="s">
        <v>1</v>
      </c>
      <c r="G21" s="15" t="s">
        <v>5</v>
      </c>
      <c r="H21" s="33" t="s">
        <v>2</v>
      </c>
      <c r="I21" s="15" t="s">
        <v>1</v>
      </c>
      <c r="J21" s="15" t="s">
        <v>5</v>
      </c>
      <c r="K21" s="33" t="s">
        <v>2</v>
      </c>
      <c r="L21" s="15" t="s">
        <v>1</v>
      </c>
      <c r="M21" s="15" t="s">
        <v>5</v>
      </c>
      <c r="N21" s="33" t="s">
        <v>2</v>
      </c>
      <c r="O21" s="34" t="s">
        <v>10</v>
      </c>
    </row>
    <row r="22" spans="1:15" ht="11.25">
      <c r="A22" s="16"/>
      <c r="B22" s="17"/>
      <c r="C22" s="17" t="s">
        <v>21</v>
      </c>
      <c r="D22" s="17" t="s">
        <v>21</v>
      </c>
      <c r="E22" s="34" t="s">
        <v>10</v>
      </c>
      <c r="F22" s="17" t="s">
        <v>21</v>
      </c>
      <c r="G22" s="17" t="s">
        <v>21</v>
      </c>
      <c r="H22" s="34" t="s">
        <v>10</v>
      </c>
      <c r="I22" s="17" t="s">
        <v>21</v>
      </c>
      <c r="J22" s="17" t="s">
        <v>21</v>
      </c>
      <c r="K22" s="34" t="s">
        <v>10</v>
      </c>
      <c r="L22" s="17" t="s">
        <v>21</v>
      </c>
      <c r="M22" s="17" t="s">
        <v>21</v>
      </c>
      <c r="N22" s="34" t="s">
        <v>10</v>
      </c>
      <c r="O22" s="41"/>
    </row>
    <row r="23" spans="1:15" ht="11.25">
      <c r="A23" s="18"/>
      <c r="B23" s="19"/>
      <c r="C23" s="19" t="s">
        <v>9</v>
      </c>
      <c r="D23" s="19" t="s">
        <v>9</v>
      </c>
      <c r="E23" s="35"/>
      <c r="F23" s="19" t="s">
        <v>9</v>
      </c>
      <c r="G23" s="19" t="s">
        <v>9</v>
      </c>
      <c r="H23" s="35"/>
      <c r="I23" s="19" t="s">
        <v>9</v>
      </c>
      <c r="J23" s="19" t="s">
        <v>9</v>
      </c>
      <c r="K23" s="35"/>
      <c r="L23" s="19" t="s">
        <v>9</v>
      </c>
      <c r="M23" s="19" t="s">
        <v>9</v>
      </c>
      <c r="N23" s="35"/>
      <c r="O23" s="42"/>
    </row>
    <row r="24" spans="1:15" ht="22.5">
      <c r="A24" s="20">
        <v>1</v>
      </c>
      <c r="B24" s="51" t="s">
        <v>27</v>
      </c>
      <c r="C24" s="29">
        <f>20*52</f>
        <v>1040</v>
      </c>
      <c r="D24" s="29">
        <v>250</v>
      </c>
      <c r="E24" s="36">
        <f aca="true" t="shared" si="0" ref="E24:E31">C24*D24</f>
        <v>260000</v>
      </c>
      <c r="F24" s="29">
        <f>20*52</f>
        <v>1040</v>
      </c>
      <c r="G24" s="29">
        <v>250</v>
      </c>
      <c r="H24" s="36">
        <f>F24*G24</f>
        <v>260000</v>
      </c>
      <c r="I24" s="29">
        <f>15*52</f>
        <v>780</v>
      </c>
      <c r="J24" s="29">
        <v>250</v>
      </c>
      <c r="K24" s="36">
        <f>I24*J24</f>
        <v>195000</v>
      </c>
      <c r="L24" s="29"/>
      <c r="M24" s="29"/>
      <c r="N24" s="36">
        <f>L24*M24</f>
        <v>0</v>
      </c>
      <c r="O24" s="38">
        <f>E24+H24+N24+K24</f>
        <v>715000</v>
      </c>
    </row>
    <row r="25" spans="1:15" ht="11.25">
      <c r="A25" s="20">
        <v>2</v>
      </c>
      <c r="B25" s="21" t="s">
        <v>28</v>
      </c>
      <c r="C25" s="29">
        <v>200</v>
      </c>
      <c r="D25" s="29">
        <v>250</v>
      </c>
      <c r="E25" s="36">
        <f t="shared" si="0"/>
        <v>50000</v>
      </c>
      <c r="F25" s="29">
        <v>200</v>
      </c>
      <c r="G25" s="29">
        <v>250</v>
      </c>
      <c r="H25" s="36">
        <f aca="true" t="shared" si="1" ref="H25:H31">F25*G25</f>
        <v>50000</v>
      </c>
      <c r="I25" s="29">
        <v>100</v>
      </c>
      <c r="J25" s="29">
        <v>250</v>
      </c>
      <c r="K25" s="36">
        <f aca="true" t="shared" si="2" ref="K25:K31">I25*J25</f>
        <v>25000</v>
      </c>
      <c r="L25" s="29"/>
      <c r="M25" s="29"/>
      <c r="N25" s="36">
        <f aca="true" t="shared" si="3" ref="N25:N31">L25*M25</f>
        <v>0</v>
      </c>
      <c r="O25" s="38">
        <f aca="true" t="shared" si="4" ref="O25:O43">E25+H25+N25+K25</f>
        <v>125000</v>
      </c>
    </row>
    <row r="26" spans="1:15" ht="11.25">
      <c r="A26" s="20">
        <v>3</v>
      </c>
      <c r="B26" s="21" t="s">
        <v>28</v>
      </c>
      <c r="C26" s="29">
        <v>200</v>
      </c>
      <c r="D26" s="29">
        <v>250</v>
      </c>
      <c r="E26" s="36">
        <f t="shared" si="0"/>
        <v>50000</v>
      </c>
      <c r="F26" s="29">
        <v>200</v>
      </c>
      <c r="G26" s="29">
        <v>250</v>
      </c>
      <c r="H26" s="36">
        <f t="shared" si="1"/>
        <v>50000</v>
      </c>
      <c r="I26" s="29">
        <v>200</v>
      </c>
      <c r="J26" s="29">
        <v>250</v>
      </c>
      <c r="K26" s="36">
        <f t="shared" si="2"/>
        <v>50000</v>
      </c>
      <c r="L26" s="29"/>
      <c r="M26" s="29"/>
      <c r="N26" s="36">
        <f t="shared" si="3"/>
        <v>0</v>
      </c>
      <c r="O26" s="38">
        <f t="shared" si="4"/>
        <v>150000</v>
      </c>
    </row>
    <row r="27" spans="1:15" ht="11.25">
      <c r="A27" s="20">
        <v>4</v>
      </c>
      <c r="B27" s="21" t="s">
        <v>28</v>
      </c>
      <c r="C27" s="29">
        <v>16</v>
      </c>
      <c r="D27" s="29">
        <v>250</v>
      </c>
      <c r="E27" s="36">
        <f t="shared" si="0"/>
        <v>4000</v>
      </c>
      <c r="F27" s="29">
        <v>16</v>
      </c>
      <c r="G27" s="29">
        <v>250</v>
      </c>
      <c r="H27" s="36">
        <f t="shared" si="1"/>
        <v>4000</v>
      </c>
      <c r="I27" s="29">
        <v>16</v>
      </c>
      <c r="J27" s="29">
        <v>250</v>
      </c>
      <c r="K27" s="36">
        <f t="shared" si="2"/>
        <v>4000</v>
      </c>
      <c r="L27" s="29"/>
      <c r="M27" s="29"/>
      <c r="N27" s="36">
        <f t="shared" si="3"/>
        <v>0</v>
      </c>
      <c r="O27" s="38">
        <f t="shared" si="4"/>
        <v>12000</v>
      </c>
    </row>
    <row r="28" spans="1:15" ht="11.25">
      <c r="A28" s="20">
        <v>5</v>
      </c>
      <c r="B28" s="21" t="s">
        <v>28</v>
      </c>
      <c r="C28" s="29">
        <v>40</v>
      </c>
      <c r="D28" s="29">
        <v>250</v>
      </c>
      <c r="E28" s="36">
        <f t="shared" si="0"/>
        <v>10000</v>
      </c>
      <c r="F28" s="29">
        <v>40</v>
      </c>
      <c r="G28" s="29">
        <v>250</v>
      </c>
      <c r="H28" s="36">
        <f t="shared" si="1"/>
        <v>10000</v>
      </c>
      <c r="I28" s="29">
        <v>40</v>
      </c>
      <c r="J28" s="29">
        <v>250</v>
      </c>
      <c r="K28" s="36">
        <f t="shared" si="2"/>
        <v>10000</v>
      </c>
      <c r="L28" s="29"/>
      <c r="M28" s="29"/>
      <c r="N28" s="36">
        <f t="shared" si="3"/>
        <v>0</v>
      </c>
      <c r="O28" s="38">
        <f t="shared" si="4"/>
        <v>30000</v>
      </c>
    </row>
    <row r="29" spans="1:15" ht="11.25">
      <c r="A29" s="20">
        <v>10</v>
      </c>
      <c r="B29" s="29"/>
      <c r="C29" s="29"/>
      <c r="D29" s="29"/>
      <c r="E29" s="36">
        <f t="shared" si="0"/>
        <v>0</v>
      </c>
      <c r="F29" s="29"/>
      <c r="G29" s="29"/>
      <c r="H29" s="36">
        <f t="shared" si="1"/>
        <v>0</v>
      </c>
      <c r="I29" s="29"/>
      <c r="J29" s="29"/>
      <c r="K29" s="36">
        <f t="shared" si="2"/>
        <v>0</v>
      </c>
      <c r="L29" s="29"/>
      <c r="M29" s="29"/>
      <c r="N29" s="36">
        <f t="shared" si="3"/>
        <v>0</v>
      </c>
      <c r="O29" s="38">
        <f t="shared" si="4"/>
        <v>0</v>
      </c>
    </row>
    <row r="30" spans="1:15" ht="11.25">
      <c r="A30" s="20">
        <v>11</v>
      </c>
      <c r="B30" s="29"/>
      <c r="C30" s="29"/>
      <c r="D30" s="29"/>
      <c r="E30" s="36">
        <f t="shared" si="0"/>
        <v>0</v>
      </c>
      <c r="F30" s="29"/>
      <c r="G30" s="29"/>
      <c r="H30" s="36">
        <f t="shared" si="1"/>
        <v>0</v>
      </c>
      <c r="I30" s="29"/>
      <c r="J30" s="29"/>
      <c r="K30" s="36">
        <f t="shared" si="2"/>
        <v>0</v>
      </c>
      <c r="L30" s="29"/>
      <c r="M30" s="29"/>
      <c r="N30" s="36">
        <f t="shared" si="3"/>
        <v>0</v>
      </c>
      <c r="O30" s="38">
        <f t="shared" si="4"/>
        <v>0</v>
      </c>
    </row>
    <row r="31" spans="1:15" ht="11.25">
      <c r="A31" s="20">
        <v>12</v>
      </c>
      <c r="B31" s="21" t="s">
        <v>23</v>
      </c>
      <c r="C31" s="29">
        <v>4215</v>
      </c>
      <c r="D31" s="29">
        <v>3.56</v>
      </c>
      <c r="E31" s="36">
        <f t="shared" si="0"/>
        <v>15005.4</v>
      </c>
      <c r="F31" s="29">
        <v>2808</v>
      </c>
      <c r="G31" s="29">
        <v>3.56</v>
      </c>
      <c r="H31" s="36">
        <f t="shared" si="1"/>
        <v>9996.48</v>
      </c>
      <c r="I31" s="29">
        <v>2808</v>
      </c>
      <c r="J31" s="29">
        <v>3.56</v>
      </c>
      <c r="K31" s="36">
        <f t="shared" si="2"/>
        <v>9996.48</v>
      </c>
      <c r="L31" s="29"/>
      <c r="M31" s="29"/>
      <c r="N31" s="36">
        <f t="shared" si="3"/>
        <v>0</v>
      </c>
      <c r="O31" s="38">
        <f t="shared" si="4"/>
        <v>34998.36</v>
      </c>
    </row>
    <row r="32" spans="1:15" ht="11.25">
      <c r="A32" s="20">
        <v>13</v>
      </c>
      <c r="B32" s="21" t="s">
        <v>24</v>
      </c>
      <c r="C32" s="22"/>
      <c r="D32" s="22"/>
      <c r="E32" s="37">
        <v>15000</v>
      </c>
      <c r="F32" s="22"/>
      <c r="G32" s="22"/>
      <c r="H32" s="37">
        <v>20000</v>
      </c>
      <c r="I32" s="22"/>
      <c r="J32" s="22"/>
      <c r="K32" s="37">
        <v>15000</v>
      </c>
      <c r="L32" s="22"/>
      <c r="M32" s="22"/>
      <c r="N32" s="37"/>
      <c r="O32" s="38">
        <f t="shared" si="4"/>
        <v>50000</v>
      </c>
    </row>
    <row r="33" spans="1:15" ht="33.75">
      <c r="A33" s="20">
        <v>14</v>
      </c>
      <c r="B33" s="51" t="s">
        <v>33</v>
      </c>
      <c r="C33" s="23"/>
      <c r="D33" s="22"/>
      <c r="E33" s="37"/>
      <c r="F33" s="23"/>
      <c r="G33" s="22"/>
      <c r="H33" s="37"/>
      <c r="I33" s="23"/>
      <c r="J33" s="22"/>
      <c r="K33" s="37"/>
      <c r="L33" s="23"/>
      <c r="M33" s="22"/>
      <c r="N33" s="37"/>
      <c r="O33" s="38">
        <f t="shared" si="4"/>
        <v>0</v>
      </c>
    </row>
    <row r="34" spans="1:15" ht="11.25">
      <c r="A34" s="20">
        <v>15</v>
      </c>
      <c r="B34" s="21" t="s">
        <v>29</v>
      </c>
      <c r="C34" s="22"/>
      <c r="D34" s="22"/>
      <c r="E34" s="37"/>
      <c r="F34" s="22"/>
      <c r="G34" s="22"/>
      <c r="H34" s="37"/>
      <c r="I34" s="22"/>
      <c r="J34" s="22"/>
      <c r="K34" s="37"/>
      <c r="L34" s="22"/>
      <c r="M34" s="22"/>
      <c r="N34" s="37"/>
      <c r="O34" s="38">
        <f t="shared" si="4"/>
        <v>0</v>
      </c>
    </row>
    <row r="35" spans="1:15" ht="34.5" customHeight="1">
      <c r="A35" s="20">
        <v>16</v>
      </c>
      <c r="B35" s="51" t="s">
        <v>34</v>
      </c>
      <c r="C35" s="22"/>
      <c r="D35" s="22"/>
      <c r="E35" s="37">
        <v>10000</v>
      </c>
      <c r="F35" s="22"/>
      <c r="G35" s="22"/>
      <c r="H35" s="37">
        <v>10000</v>
      </c>
      <c r="I35" s="22"/>
      <c r="J35" s="22"/>
      <c r="K35" s="37"/>
      <c r="L35" s="22"/>
      <c r="M35" s="22"/>
      <c r="N35" s="37"/>
      <c r="O35" s="38">
        <f t="shared" si="4"/>
        <v>20000</v>
      </c>
    </row>
    <row r="36" spans="1:15" ht="33.75">
      <c r="A36" s="20">
        <v>17</v>
      </c>
      <c r="B36" s="51" t="s">
        <v>30</v>
      </c>
      <c r="C36" s="22"/>
      <c r="D36" s="22"/>
      <c r="E36" s="37">
        <v>55000</v>
      </c>
      <c r="F36" s="22"/>
      <c r="G36" s="22"/>
      <c r="H36" s="37">
        <v>70000</v>
      </c>
      <c r="I36" s="22"/>
      <c r="J36" s="22"/>
      <c r="K36" s="37">
        <v>70000</v>
      </c>
      <c r="L36" s="22"/>
      <c r="M36" s="22"/>
      <c r="N36" s="37"/>
      <c r="O36" s="38">
        <f t="shared" si="4"/>
        <v>195000</v>
      </c>
    </row>
    <row r="37" spans="1:15" ht="33.75">
      <c r="A37" s="20">
        <v>18</v>
      </c>
      <c r="B37" s="51" t="s">
        <v>32</v>
      </c>
      <c r="C37" s="22"/>
      <c r="D37" s="22"/>
      <c r="E37" s="37"/>
      <c r="F37" s="22"/>
      <c r="G37" s="22"/>
      <c r="H37" s="37"/>
      <c r="I37" s="22"/>
      <c r="J37" s="22"/>
      <c r="K37" s="37"/>
      <c r="L37" s="22"/>
      <c r="M37" s="22"/>
      <c r="N37" s="37"/>
      <c r="O37" s="38"/>
    </row>
    <row r="38" spans="1:15" ht="22.5">
      <c r="A38" s="20">
        <v>19</v>
      </c>
      <c r="B38" s="51" t="s">
        <v>31</v>
      </c>
      <c r="C38" s="22"/>
      <c r="D38" s="22"/>
      <c r="E38" s="37"/>
      <c r="F38" s="22"/>
      <c r="G38" s="22"/>
      <c r="H38" s="37"/>
      <c r="I38" s="22"/>
      <c r="J38" s="22"/>
      <c r="K38" s="37"/>
      <c r="L38" s="22"/>
      <c r="M38" s="22"/>
      <c r="N38" s="37"/>
      <c r="O38" s="38">
        <f t="shared" si="4"/>
        <v>0</v>
      </c>
    </row>
    <row r="39" spans="1:15" ht="33.75">
      <c r="A39" s="20">
        <v>20</v>
      </c>
      <c r="B39" s="51" t="s">
        <v>35</v>
      </c>
      <c r="C39" s="22"/>
      <c r="D39" s="22"/>
      <c r="E39" s="37"/>
      <c r="F39" s="22"/>
      <c r="G39" s="22"/>
      <c r="H39" s="37"/>
      <c r="I39" s="22"/>
      <c r="J39" s="22"/>
      <c r="K39" s="37"/>
      <c r="L39" s="22"/>
      <c r="M39" s="22"/>
      <c r="N39" s="37"/>
      <c r="O39" s="38">
        <f t="shared" si="4"/>
        <v>0</v>
      </c>
    </row>
    <row r="40" spans="1:15" ht="11.25">
      <c r="A40" s="20">
        <v>21</v>
      </c>
      <c r="B40" s="29" t="s">
        <v>41</v>
      </c>
      <c r="C40" s="22"/>
      <c r="D40" s="22"/>
      <c r="E40" s="37">
        <v>30000</v>
      </c>
      <c r="F40" s="22"/>
      <c r="G40" s="22"/>
      <c r="H40" s="37">
        <v>30000</v>
      </c>
      <c r="I40" s="22"/>
      <c r="J40" s="22"/>
      <c r="K40" s="37">
        <v>30000</v>
      </c>
      <c r="L40" s="22"/>
      <c r="M40" s="22"/>
      <c r="N40" s="37"/>
      <c r="O40" s="38">
        <f t="shared" si="4"/>
        <v>90000</v>
      </c>
    </row>
    <row r="41" spans="1:15" ht="11.25">
      <c r="A41" s="20">
        <v>22</v>
      </c>
      <c r="B41" s="29"/>
      <c r="C41" s="22"/>
      <c r="D41" s="22"/>
      <c r="E41" s="37"/>
      <c r="F41" s="22"/>
      <c r="G41" s="22"/>
      <c r="H41" s="37"/>
      <c r="I41" s="22"/>
      <c r="J41" s="22"/>
      <c r="K41" s="37"/>
      <c r="L41" s="22"/>
      <c r="M41" s="22"/>
      <c r="N41" s="37"/>
      <c r="O41" s="38">
        <f t="shared" si="4"/>
        <v>0</v>
      </c>
    </row>
    <row r="42" spans="1:15" ht="11.25">
      <c r="A42" s="20">
        <v>23</v>
      </c>
      <c r="B42" s="21" t="s">
        <v>25</v>
      </c>
      <c r="C42" s="22"/>
      <c r="D42" s="22"/>
      <c r="E42" s="37"/>
      <c r="F42" s="22"/>
      <c r="G42" s="22"/>
      <c r="H42" s="37"/>
      <c r="I42" s="22"/>
      <c r="J42" s="22"/>
      <c r="K42" s="37"/>
      <c r="L42" s="22"/>
      <c r="M42" s="22"/>
      <c r="N42" s="37"/>
      <c r="O42" s="38">
        <f t="shared" si="4"/>
        <v>0</v>
      </c>
    </row>
    <row r="43" spans="1:15" ht="11.25">
      <c r="A43" s="20">
        <v>24</v>
      </c>
      <c r="B43" s="21" t="s">
        <v>7</v>
      </c>
      <c r="C43" s="22"/>
      <c r="D43" s="22"/>
      <c r="E43" s="37"/>
      <c r="F43" s="22"/>
      <c r="G43" s="22"/>
      <c r="H43" s="37"/>
      <c r="I43" s="22"/>
      <c r="J43" s="22"/>
      <c r="K43" s="37">
        <v>9000</v>
      </c>
      <c r="L43" s="22"/>
      <c r="M43" s="22"/>
      <c r="N43" s="37"/>
      <c r="O43" s="38">
        <f t="shared" si="4"/>
        <v>9000</v>
      </c>
    </row>
    <row r="44" spans="1:15" ht="11.25">
      <c r="A44" s="20">
        <v>25</v>
      </c>
      <c r="B44" s="12" t="s">
        <v>6</v>
      </c>
      <c r="C44" s="12"/>
      <c r="D44" s="12"/>
      <c r="E44" s="38">
        <f>SUM(E24:E43)</f>
        <v>499005.4</v>
      </c>
      <c r="F44" s="12"/>
      <c r="G44" s="12"/>
      <c r="H44" s="38">
        <f>SUM(H24:H43)</f>
        <v>513996.48</v>
      </c>
      <c r="I44" s="12"/>
      <c r="J44" s="12"/>
      <c r="K44" s="38">
        <f>SUM(K24:K43)</f>
        <v>417996.48</v>
      </c>
      <c r="L44" s="12"/>
      <c r="M44" s="12"/>
      <c r="N44" s="38">
        <f>SUM(N24:N43)</f>
        <v>0</v>
      </c>
      <c r="O44" s="38">
        <f>SUM(O24:O43)</f>
        <v>1430998.36</v>
      </c>
    </row>
    <row r="46" ht="12.75">
      <c r="A46" s="24"/>
    </row>
    <row r="47" spans="1:15" ht="11.25">
      <c r="A47" s="20"/>
      <c r="B47" s="12"/>
      <c r="C47" s="12"/>
      <c r="D47" s="12"/>
      <c r="E47" s="39"/>
      <c r="F47" s="12"/>
      <c r="G47" s="12"/>
      <c r="H47" s="39"/>
      <c r="I47" s="12"/>
      <c r="J47" s="12"/>
      <c r="K47" s="39"/>
      <c r="L47" s="12"/>
      <c r="M47" s="12"/>
      <c r="N47" s="39"/>
      <c r="O47" s="39"/>
    </row>
    <row r="50" ht="12.75">
      <c r="A50" s="24" t="s">
        <v>36</v>
      </c>
    </row>
    <row r="51" spans="1:15" ht="11.25">
      <c r="A51" s="20"/>
      <c r="B51" s="12" t="s">
        <v>6</v>
      </c>
      <c r="C51" s="12"/>
      <c r="D51" s="12"/>
      <c r="E51" s="52">
        <f>65000+50000+50000+4000+10000</f>
        <v>179000</v>
      </c>
      <c r="F51" s="12"/>
      <c r="G51" s="12"/>
      <c r="H51" s="52">
        <f>130000+50000+50000+4000+10000</f>
        <v>244000</v>
      </c>
      <c r="I51" s="12"/>
      <c r="J51" s="12"/>
      <c r="K51" s="52">
        <f>195000+25000+50000+4000+10000+9000</f>
        <v>293000</v>
      </c>
      <c r="L51" s="12"/>
      <c r="M51" s="12"/>
      <c r="N51" s="52">
        <v>0</v>
      </c>
      <c r="O51" s="39">
        <f>E51+H51+K51+N51</f>
        <v>716000</v>
      </c>
    </row>
  </sheetData>
  <sheetProtection password="CC71" sheet="1" objects="1" scenarios="1"/>
  <printOptions/>
  <pageMargins left="0.3937007874015748" right="0.3937007874015748" top="0.3937007874015748" bottom="0.3937007874015748" header="0" footer="0.1968503937007874"/>
  <pageSetup fitToHeight="1" fitToWidth="1" horizontalDpi="600" verticalDpi="600" orientation="landscape" paperSize="9" scale="71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Fritidspas</dc:title>
  <dc:subject>ØVRIGE</dc:subject>
  <dc:creator>RIKN</dc:creator>
  <cp:keywords/>
  <dc:description>Budget Fritidspas</dc:description>
  <cp:lastModifiedBy>40062</cp:lastModifiedBy>
  <cp:lastPrinted>2010-09-17T09:15:22Z</cp:lastPrinted>
  <dcterms:created xsi:type="dcterms:W3CDTF">2007-11-30T12:51:40Z</dcterms:created>
  <dcterms:modified xsi:type="dcterms:W3CDTF">2011-03-09T08:27:16Z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